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Arkusz1!$A$1:$R$38</definedName>
  </definedNames>
  <calcPr calcId="125725"/>
</workbook>
</file>

<file path=xl/calcChain.xml><?xml version="1.0" encoding="utf-8"?>
<calcChain xmlns="http://schemas.openxmlformats.org/spreadsheetml/2006/main">
  <c r="G22" i="1"/>
  <c r="H22"/>
  <c r="I22"/>
  <c r="F22"/>
  <c r="R25"/>
  <c r="E25"/>
  <c r="E22" s="1"/>
  <c r="R29"/>
  <c r="R18"/>
  <c r="R19"/>
  <c r="R20"/>
  <c r="R12"/>
  <c r="G16"/>
  <c r="H16"/>
  <c r="I16"/>
  <c r="H11"/>
  <c r="H10" s="1"/>
  <c r="I11"/>
  <c r="I10" s="1"/>
  <c r="E32"/>
  <c r="G32"/>
  <c r="H32"/>
  <c r="H21" s="1"/>
  <c r="I32"/>
  <c r="F32"/>
  <c r="R24"/>
  <c r="R22" s="1"/>
  <c r="F16"/>
  <c r="E16"/>
  <c r="R17"/>
  <c r="R14"/>
  <c r="R15"/>
  <c r="R16"/>
  <c r="R33"/>
  <c r="R38"/>
  <c r="R13"/>
  <c r="E13"/>
  <c r="E11" s="1"/>
  <c r="G11"/>
  <c r="G10" s="1"/>
  <c r="F11"/>
  <c r="F10" s="1"/>
  <c r="E8" l="1"/>
  <c r="H9"/>
  <c r="I9"/>
  <c r="G9"/>
  <c r="E10"/>
  <c r="E9"/>
  <c r="F9"/>
  <c r="R11"/>
  <c r="R8" s="1"/>
  <c r="F8"/>
  <c r="H8"/>
  <c r="I8"/>
  <c r="G8"/>
  <c r="I21"/>
  <c r="G21"/>
  <c r="H7"/>
  <c r="R32"/>
  <c r="F21"/>
  <c r="E7" l="1"/>
  <c r="R10"/>
  <c r="R21"/>
  <c r="R9"/>
  <c r="R7" s="1"/>
  <c r="F7"/>
  <c r="G7"/>
  <c r="I7"/>
</calcChain>
</file>

<file path=xl/sharedStrings.xml><?xml version="1.0" encoding="utf-8"?>
<sst xmlns="http://schemas.openxmlformats.org/spreadsheetml/2006/main" count="85" uniqueCount="56">
  <si>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</si>
  <si>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</si>
  <si>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</si>
  <si>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</si>
  <si>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</si>
  <si>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</si>
  <si>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</si>
  <si>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</si>
  <si>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</si>
  <si>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Projekt Kadra to kapitał - poprawa dostepu do zatrudnienia oraz wspieranie aktywnosci zawodowej w regionie. - Poprawa dostepu do zatrudnienia oraz wspieranie aktywnosci zawodowej w regionie.</t>
  </si>
  <si>
    <t>Powiatowy Urząd Pracy</t>
  </si>
  <si>
    <t>2011-2013</t>
  </si>
  <si>
    <t>Starostwo Powiatowe w Wołominie</t>
  </si>
  <si>
    <t>2012-2016</t>
  </si>
  <si>
    <t>2011-2016</t>
  </si>
  <si>
    <t>Projekt kluczowy EA - rozwój elektroniczej administracji w samorządach województwa mazowieckiego - Projekt kluczowy EA - rozwój elektroniczej administracji w samorządach województwa mazowieckiego</t>
  </si>
  <si>
    <t>Projekt kluczowy BW przyspieszenie wzrostu konkurencyjności województwa mazowieckiego - Projekt kluczowy BW przyspieszenie wzrostu konkurencyjności województwa mazowieckiego</t>
  </si>
  <si>
    <t>Dotacja dla Gminy Ząbki na realizację zadania z zakresu powiatowych dróg publicznych na terenie gminy Ząbki - przebudowa tunelu drogowego pod torami kolejowymi w ciągu ulic Wojska Polskiego i Orlej -</t>
  </si>
  <si>
    <t>2012-2013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</si>
  <si>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</si>
  <si>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</si>
  <si>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</si>
  <si>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Analiza kosztów zakupu oraz przygotowanie postepowania przetargowego na zakup energii elektrycznej dla jednostek organizacyjnych Powiatu -</t>
  </si>
  <si>
    <t>Projekt Bądź aktywny odniesiesz sukces.</t>
  </si>
  <si>
    <t xml:space="preserve">Przekazanie zadań transportu zbiorowego w zakresie przejazdów na liniach kolejowych łączących Wołomin z Warszawą </t>
  </si>
  <si>
    <t>Umowa - Przewóz zwłok - Zapewnienie przewozu zwłok i szczatków ludzkich znalezionych w miejscach publicznych</t>
  </si>
  <si>
    <t>Leonardo da Vinci - uczenie się przez całe życie</t>
  </si>
  <si>
    <t>2013-2014</t>
  </si>
  <si>
    <t>2008-2013</t>
  </si>
  <si>
    <t>2009-2013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</si>
  <si>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</si>
  <si>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</si>
  <si>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</si>
  <si>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</si>
  <si>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</si>
  <si>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</si>
  <si>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</si>
  <si>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</si>
  <si>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</si>
  <si>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</si>
  <si>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</si>
  <si>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</si>
  <si>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</si>
  <si>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</si>
  <si>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</si>
  <si>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</si>
  <si>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Limity wydatków w poszczególnych latach (wszystkie lata)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</si>
  <si>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</si>
  <si>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</si>
  <si>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</si>
  <si>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</si>
  <si>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</si>
  <si>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</si>
  <si>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</si>
  <si>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</si>
  <si>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 xml:space="preserve">Wykaz przedsięwzięć wieloletnich do WPF 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</si>
</sst>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164" fontId="4" fillId="4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2" borderId="1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1"/>
  <sheetViews>
    <sheetView tabSelected="1" view="pageBreakPreview" zoomScale="62" zoomScaleNormal="100" zoomScaleSheetLayoutView="62" workbookViewId="0">
      <pane xSplit="2" ySplit="6" topLeftCell="C22" activePane="bottomRight" state="frozen"/>
      <selection pane="topRight" activeCell="B1" sqref="B1"/>
      <selection pane="bottomLeft" activeCell="A9" sqref="A9"/>
      <selection pane="bottomRight" activeCell="A3" sqref="A3:XFD3"/>
    </sheetView>
  </sheetViews>
  <sheetFormatPr defaultRowHeight="14.25"/>
  <cols>
    <col min="1" max="1" width="5.5" customWidth="1"/>
    <col min="2" max="2" width="39.25" customWidth="1"/>
    <col min="3" max="3" width="13.375" customWidth="1"/>
    <col min="5" max="5" width="12.375" customWidth="1"/>
    <col min="6" max="6" width="12.625" customWidth="1"/>
    <col min="7" max="17" width="10.625" customWidth="1"/>
    <col min="18" max="18" width="12.375" customWidth="1"/>
  </cols>
  <sheetData>
    <row r="1" spans="1:18" ht="15">
      <c r="B1" s="1"/>
    </row>
    <row r="2" spans="1:18" ht="26.25" customHeight="1">
      <c r="B2" s="2"/>
      <c r="D2" s="8" t="s">
        <v>55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ht="26.25" customHeight="1" thickBot="1">
      <c r="B3" s="3"/>
    </row>
    <row r="4" spans="1:18" ht="26.25" customHeight="1">
      <c r="A4" s="42" t="s">
        <v>42</v>
      </c>
      <c r="B4" s="64" t="s">
        <v>0</v>
      </c>
      <c r="C4" s="67" t="s">
        <v>44</v>
      </c>
      <c r="D4" s="43" t="s">
        <v>34</v>
      </c>
      <c r="E4" s="43" t="s">
        <v>2</v>
      </c>
      <c r="F4" s="65" t="s">
        <v>46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9"/>
      <c r="R4" s="62" t="s">
        <v>37</v>
      </c>
    </row>
    <row r="5" spans="1:18" ht="38.25" customHeight="1">
      <c r="A5" s="44"/>
      <c r="B5" s="65"/>
      <c r="C5" s="60"/>
      <c r="D5" s="31" t="s">
        <v>45</v>
      </c>
      <c r="E5" s="33" t="s">
        <v>3</v>
      </c>
      <c r="F5" s="32">
        <v>2013</v>
      </c>
      <c r="G5" s="31">
        <v>2014</v>
      </c>
      <c r="H5" s="31">
        <v>2015</v>
      </c>
      <c r="I5" s="31">
        <v>2016</v>
      </c>
      <c r="J5" s="32">
        <v>2017</v>
      </c>
      <c r="K5" s="31">
        <v>2018</v>
      </c>
      <c r="L5" s="31">
        <v>2019</v>
      </c>
      <c r="M5" s="31">
        <v>2020</v>
      </c>
      <c r="N5" s="32">
        <v>2021</v>
      </c>
      <c r="O5" s="31">
        <v>2022</v>
      </c>
      <c r="P5" s="31">
        <v>2023</v>
      </c>
      <c r="Q5" s="31">
        <v>2024</v>
      </c>
      <c r="R5" s="63"/>
    </row>
    <row r="6" spans="1:18" ht="0.75" customHeight="1" thickBot="1">
      <c r="A6" s="45"/>
      <c r="B6" s="66"/>
      <c r="C6" s="46" t="s">
        <v>1</v>
      </c>
      <c r="D6" s="46"/>
      <c r="E6" s="46"/>
      <c r="F6" s="47"/>
      <c r="G6" s="48"/>
      <c r="H6" s="48"/>
      <c r="I6" s="48"/>
      <c r="J6" s="58"/>
      <c r="K6" s="58"/>
      <c r="L6" s="58"/>
      <c r="M6" s="58"/>
      <c r="N6" s="58"/>
      <c r="O6" s="58"/>
      <c r="P6" s="58"/>
      <c r="Q6" s="58"/>
      <c r="R6" s="49"/>
    </row>
    <row r="7" spans="1:18" ht="26.25" customHeight="1">
      <c r="A7" s="50" t="s">
        <v>43</v>
      </c>
      <c r="B7" s="17" t="s">
        <v>41</v>
      </c>
      <c r="C7" s="17"/>
      <c r="D7" s="17"/>
      <c r="E7" s="41">
        <f>SUM(E8+E9)</f>
        <v>64473247</v>
      </c>
      <c r="F7" s="41">
        <f>SUM(F8+F9)</f>
        <v>13025987</v>
      </c>
      <c r="G7" s="41">
        <f t="shared" ref="G7:I7" si="0">SUM(G8+G9)</f>
        <v>8902147</v>
      </c>
      <c r="H7" s="41">
        <f t="shared" si="0"/>
        <v>9106238</v>
      </c>
      <c r="I7" s="41">
        <f t="shared" si="0"/>
        <v>5143735</v>
      </c>
      <c r="J7" s="41"/>
      <c r="K7" s="41"/>
      <c r="L7" s="41"/>
      <c r="M7" s="41"/>
      <c r="N7" s="41"/>
      <c r="O7" s="41"/>
      <c r="P7" s="41"/>
      <c r="Q7" s="41"/>
      <c r="R7" s="41">
        <f>SUM(R8:R9)</f>
        <v>34184090</v>
      </c>
    </row>
    <row r="8" spans="1:18" ht="28.5" customHeight="1">
      <c r="A8" s="52" t="s">
        <v>47</v>
      </c>
      <c r="B8" s="18" t="s">
        <v>4</v>
      </c>
      <c r="C8" s="18"/>
      <c r="D8" s="18"/>
      <c r="E8" s="19">
        <f>SUM(E11+E22)</f>
        <v>54672562</v>
      </c>
      <c r="F8" s="19">
        <f>SUM(F11+F22)</f>
        <v>9674117</v>
      </c>
      <c r="G8" s="19">
        <f t="shared" ref="G8:I8" si="1">SUM(G11+G22)</f>
        <v>8402147</v>
      </c>
      <c r="H8" s="19">
        <f t="shared" si="1"/>
        <v>8606238</v>
      </c>
      <c r="I8" s="19">
        <f t="shared" si="1"/>
        <v>4643735</v>
      </c>
      <c r="J8" s="19"/>
      <c r="K8" s="19"/>
      <c r="L8" s="19"/>
      <c r="M8" s="19"/>
      <c r="N8" s="19"/>
      <c r="O8" s="19"/>
      <c r="P8" s="19"/>
      <c r="Q8" s="19"/>
      <c r="R8" s="19">
        <f>SUM(R11+R22)</f>
        <v>30352470</v>
      </c>
    </row>
    <row r="9" spans="1:18" ht="26.25" customHeight="1">
      <c r="A9" s="52" t="s">
        <v>48</v>
      </c>
      <c r="B9" s="18" t="s">
        <v>5</v>
      </c>
      <c r="C9" s="18"/>
      <c r="D9" s="18"/>
      <c r="E9" s="19">
        <f t="shared" ref="E9:R9" si="2">SUM(E16+E32)</f>
        <v>9800685</v>
      </c>
      <c r="F9" s="19">
        <f t="shared" si="2"/>
        <v>3351870</v>
      </c>
      <c r="G9" s="19">
        <f t="shared" si="2"/>
        <v>500000</v>
      </c>
      <c r="H9" s="19">
        <f t="shared" si="2"/>
        <v>500000</v>
      </c>
      <c r="I9" s="19">
        <f t="shared" si="2"/>
        <v>500000</v>
      </c>
      <c r="J9" s="19"/>
      <c r="K9" s="19"/>
      <c r="L9" s="19"/>
      <c r="M9" s="19"/>
      <c r="N9" s="19"/>
      <c r="O9" s="19"/>
      <c r="P9" s="19"/>
      <c r="Q9" s="19"/>
      <c r="R9" s="19">
        <f t="shared" si="2"/>
        <v>3831620</v>
      </c>
    </row>
    <row r="10" spans="1:18" ht="74.25" customHeight="1">
      <c r="A10" s="53" t="s">
        <v>49</v>
      </c>
      <c r="B10" s="20" t="s">
        <v>50</v>
      </c>
      <c r="C10" s="20"/>
      <c r="D10" s="20"/>
      <c r="E10" s="21">
        <f>SUM(E11+E16)</f>
        <v>22203138</v>
      </c>
      <c r="F10" s="21">
        <f t="shared" ref="F10:I10" si="3">SUM(F11+F16)</f>
        <v>2932205</v>
      </c>
      <c r="G10" s="21">
        <f t="shared" si="3"/>
        <v>706951</v>
      </c>
      <c r="H10" s="21">
        <f t="shared" si="3"/>
        <v>0</v>
      </c>
      <c r="I10" s="21">
        <f t="shared" si="3"/>
        <v>0</v>
      </c>
      <c r="J10" s="21"/>
      <c r="K10" s="21"/>
      <c r="L10" s="21"/>
      <c r="M10" s="21"/>
      <c r="N10" s="21"/>
      <c r="O10" s="21"/>
      <c r="P10" s="21"/>
      <c r="Q10" s="21"/>
      <c r="R10" s="21">
        <f>SUM(R11+R16)</f>
        <v>3639156</v>
      </c>
    </row>
    <row r="11" spans="1:18" ht="28.5" customHeight="1">
      <c r="A11" s="53"/>
      <c r="B11" s="22" t="s">
        <v>4</v>
      </c>
      <c r="C11" s="22"/>
      <c r="D11" s="22"/>
      <c r="E11" s="23">
        <f>SUM(E12:E15)</f>
        <v>22183518</v>
      </c>
      <c r="F11" s="23">
        <f>SUM(F12:F15)</f>
        <v>2912585</v>
      </c>
      <c r="G11" s="23">
        <f t="shared" ref="G11:I11" si="4">SUM(G12:G15)</f>
        <v>706951</v>
      </c>
      <c r="H11" s="23">
        <f t="shared" si="4"/>
        <v>0</v>
      </c>
      <c r="I11" s="23">
        <f t="shared" si="4"/>
        <v>0</v>
      </c>
      <c r="J11" s="23"/>
      <c r="K11" s="23"/>
      <c r="L11" s="23"/>
      <c r="M11" s="23"/>
      <c r="N11" s="23"/>
      <c r="O11" s="23"/>
      <c r="P11" s="23"/>
      <c r="Q11" s="23"/>
      <c r="R11" s="23">
        <f>SUM(R12:R15)</f>
        <v>3619536</v>
      </c>
    </row>
    <row r="12" spans="1:18" ht="57.75" customHeight="1">
      <c r="A12" s="54"/>
      <c r="B12" s="4" t="s">
        <v>6</v>
      </c>
      <c r="C12" s="4" t="s">
        <v>7</v>
      </c>
      <c r="D12" s="4" t="s">
        <v>8</v>
      </c>
      <c r="E12" s="5">
        <v>5077837</v>
      </c>
      <c r="F12" s="9">
        <v>780380</v>
      </c>
      <c r="G12" s="9">
        <v>568152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ref="R12:R20" si="5">SUM(F12:I12)</f>
        <v>1348532</v>
      </c>
    </row>
    <row r="13" spans="1:18" ht="57.75" customHeight="1">
      <c r="A13" s="54"/>
      <c r="B13" s="4" t="s">
        <v>26</v>
      </c>
      <c r="C13" s="4" t="s">
        <v>32</v>
      </c>
      <c r="D13" s="4" t="s">
        <v>27</v>
      </c>
      <c r="E13" s="5">
        <f>SUM(F13:G13)</f>
        <v>485301</v>
      </c>
      <c r="F13" s="9">
        <v>346502</v>
      </c>
      <c r="G13" s="9">
        <v>138799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f t="shared" si="5"/>
        <v>485301</v>
      </c>
    </row>
    <row r="14" spans="1:18" ht="72.75" customHeight="1">
      <c r="A14" s="54"/>
      <c r="B14" s="4" t="s">
        <v>9</v>
      </c>
      <c r="C14" s="4" t="s">
        <v>10</v>
      </c>
      <c r="D14" s="4" t="s">
        <v>29</v>
      </c>
      <c r="E14" s="5">
        <v>1186325</v>
      </c>
      <c r="F14" s="9">
        <v>153507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5"/>
        <v>153507</v>
      </c>
    </row>
    <row r="15" spans="1:18" ht="33" customHeight="1">
      <c r="A15" s="54"/>
      <c r="B15" s="4" t="s">
        <v>23</v>
      </c>
      <c r="C15" s="4" t="s">
        <v>10</v>
      </c>
      <c r="D15" s="4" t="s">
        <v>28</v>
      </c>
      <c r="E15" s="5">
        <v>15434055</v>
      </c>
      <c r="F15" s="9">
        <v>1632196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 t="shared" si="5"/>
        <v>1632196</v>
      </c>
    </row>
    <row r="16" spans="1:18" ht="26.25" customHeight="1">
      <c r="A16" s="53"/>
      <c r="B16" s="22" t="s">
        <v>5</v>
      </c>
      <c r="C16" s="22"/>
      <c r="D16" s="22"/>
      <c r="E16" s="26">
        <f>SUM(E17)</f>
        <v>19620</v>
      </c>
      <c r="F16" s="26">
        <f>SUM(F17)</f>
        <v>19620</v>
      </c>
      <c r="G16" s="26">
        <f t="shared" ref="G16:I16" si="6">SUM(G17)</f>
        <v>0</v>
      </c>
      <c r="H16" s="26">
        <f t="shared" si="6"/>
        <v>0</v>
      </c>
      <c r="I16" s="26">
        <f t="shared" si="6"/>
        <v>0</v>
      </c>
      <c r="J16" s="26"/>
      <c r="K16" s="26"/>
      <c r="L16" s="26"/>
      <c r="M16" s="26"/>
      <c r="N16" s="26"/>
      <c r="O16" s="26"/>
      <c r="P16" s="26"/>
      <c r="Q16" s="26"/>
      <c r="R16" s="21">
        <f t="shared" si="5"/>
        <v>19620</v>
      </c>
    </row>
    <row r="17" spans="1:18" ht="57.75" customHeight="1">
      <c r="A17" s="54"/>
      <c r="B17" s="4" t="s">
        <v>6</v>
      </c>
      <c r="C17" s="4" t="s">
        <v>7</v>
      </c>
      <c r="D17" s="12">
        <v>2013</v>
      </c>
      <c r="E17" s="7">
        <v>19620</v>
      </c>
      <c r="F17" s="10">
        <v>19620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9">
        <f t="shared" si="5"/>
        <v>19620</v>
      </c>
    </row>
    <row r="18" spans="1:18" ht="43.5" customHeight="1">
      <c r="A18" s="54" t="s">
        <v>51</v>
      </c>
      <c r="B18" s="4" t="s">
        <v>52</v>
      </c>
      <c r="C18" s="11"/>
      <c r="D18" s="11"/>
      <c r="E18" s="5">
        <v>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f t="shared" si="5"/>
        <v>0</v>
      </c>
    </row>
    <row r="19" spans="1:18" ht="26.25" customHeight="1">
      <c r="A19" s="54"/>
      <c r="B19" s="6" t="s">
        <v>4</v>
      </c>
      <c r="C19" s="12"/>
      <c r="D19" s="12"/>
      <c r="E19" s="7"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>
        <f t="shared" si="5"/>
        <v>0</v>
      </c>
    </row>
    <row r="20" spans="1:18" ht="23.25" customHeight="1">
      <c r="A20" s="54"/>
      <c r="B20" s="6" t="s">
        <v>5</v>
      </c>
      <c r="C20" s="12"/>
      <c r="D20" s="12"/>
      <c r="E20" s="7"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9">
        <f t="shared" si="5"/>
        <v>0</v>
      </c>
    </row>
    <row r="21" spans="1:18" ht="25.5" customHeight="1">
      <c r="A21" s="52" t="s">
        <v>54</v>
      </c>
      <c r="B21" s="24" t="s">
        <v>53</v>
      </c>
      <c r="C21" s="24"/>
      <c r="D21" s="24"/>
      <c r="E21" s="27">
        <v>40585462</v>
      </c>
      <c r="F21" s="25">
        <f>SUM(F22+F32)</f>
        <v>10093782</v>
      </c>
      <c r="G21" s="25">
        <f>SUM(G22+G32)</f>
        <v>8195196</v>
      </c>
      <c r="H21" s="25">
        <f>SUM(H22+H32)</f>
        <v>9106238</v>
      </c>
      <c r="I21" s="25">
        <f>SUM(I22+I32)</f>
        <v>5143735</v>
      </c>
      <c r="J21" s="25"/>
      <c r="K21" s="25"/>
      <c r="L21" s="25"/>
      <c r="M21" s="25"/>
      <c r="N21" s="25"/>
      <c r="O21" s="25"/>
      <c r="P21" s="25"/>
      <c r="Q21" s="25"/>
      <c r="R21" s="25">
        <f>SUM(R22+R32)</f>
        <v>30544934</v>
      </c>
    </row>
    <row r="22" spans="1:18" ht="24.75" customHeight="1">
      <c r="A22" s="53"/>
      <c r="B22" s="22" t="s">
        <v>4</v>
      </c>
      <c r="C22" s="22"/>
      <c r="D22" s="22"/>
      <c r="E22" s="23">
        <f>SUM(E23+E24+E25+E29+E30+E31)</f>
        <v>32489044</v>
      </c>
      <c r="F22" s="23">
        <f>SUM(F23+F24+F25+F29+F30+F31)</f>
        <v>6761532</v>
      </c>
      <c r="G22" s="23">
        <f t="shared" ref="G22:I22" si="7">SUM(G23+G24+G25+G29+G30+G31)</f>
        <v>7695196</v>
      </c>
      <c r="H22" s="23">
        <f t="shared" si="7"/>
        <v>8606238</v>
      </c>
      <c r="I22" s="23">
        <f t="shared" si="7"/>
        <v>4643735</v>
      </c>
      <c r="J22" s="23"/>
      <c r="K22" s="23"/>
      <c r="L22" s="23"/>
      <c r="M22" s="23"/>
      <c r="N22" s="23"/>
      <c r="O22" s="23"/>
      <c r="P22" s="23"/>
      <c r="Q22" s="23"/>
      <c r="R22" s="21">
        <f>SUM(R23+R24+R25+R29+R30+R31)</f>
        <v>26732934</v>
      </c>
    </row>
    <row r="23" spans="1:18" ht="56.25" customHeight="1">
      <c r="A23" s="54"/>
      <c r="B23" s="11" t="s">
        <v>22</v>
      </c>
      <c r="C23" s="4" t="s">
        <v>12</v>
      </c>
      <c r="D23" s="4" t="s">
        <v>18</v>
      </c>
      <c r="E23" s="5">
        <v>65191</v>
      </c>
      <c r="F23" s="9">
        <v>29336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</row>
    <row r="24" spans="1:18" ht="72" customHeight="1">
      <c r="A24" s="54"/>
      <c r="B24" s="13" t="s">
        <v>39</v>
      </c>
      <c r="C24" s="4" t="s">
        <v>12</v>
      </c>
      <c r="D24" s="14" t="s">
        <v>27</v>
      </c>
      <c r="E24" s="15">
        <v>250000</v>
      </c>
      <c r="F24" s="16">
        <v>100000</v>
      </c>
      <c r="G24" s="9">
        <v>150000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f>SUM(F24:I24)</f>
        <v>250000</v>
      </c>
    </row>
    <row r="25" spans="1:18" ht="81" customHeight="1">
      <c r="A25" s="54"/>
      <c r="B25" s="11" t="s">
        <v>30</v>
      </c>
      <c r="C25" s="4" t="s">
        <v>12</v>
      </c>
      <c r="D25" s="4" t="s">
        <v>31</v>
      </c>
      <c r="E25" s="5">
        <f>SUM(F25:H25)</f>
        <v>650400</v>
      </c>
      <c r="F25" s="9">
        <v>216800</v>
      </c>
      <c r="G25" s="9">
        <v>216800</v>
      </c>
      <c r="H25" s="9">
        <v>216800</v>
      </c>
      <c r="I25" s="9"/>
      <c r="J25" s="9"/>
      <c r="K25" s="9"/>
      <c r="L25" s="9"/>
      <c r="M25" s="9"/>
      <c r="N25" s="9"/>
      <c r="O25" s="9"/>
      <c r="P25" s="9"/>
      <c r="Q25" s="9"/>
      <c r="R25" s="9">
        <f>SUM(F25:I25)</f>
        <v>650400</v>
      </c>
    </row>
    <row r="26" spans="1:18" ht="72" customHeight="1">
      <c r="A26" s="51"/>
      <c r="B26" s="59" t="s">
        <v>0</v>
      </c>
      <c r="C26" s="59" t="s">
        <v>33</v>
      </c>
      <c r="D26" s="59" t="s">
        <v>34</v>
      </c>
      <c r="E26" s="59" t="s">
        <v>35</v>
      </c>
      <c r="F26" s="59">
        <v>2013</v>
      </c>
      <c r="G26" s="59">
        <v>2014</v>
      </c>
      <c r="H26" s="59">
        <v>2015</v>
      </c>
      <c r="I26" s="59">
        <v>2016</v>
      </c>
      <c r="J26" s="55"/>
      <c r="K26" s="55"/>
      <c r="L26" s="55"/>
      <c r="M26" s="55"/>
      <c r="N26" s="55"/>
      <c r="O26" s="55"/>
      <c r="P26" s="55"/>
      <c r="Q26" s="55"/>
      <c r="R26" s="59" t="s">
        <v>36</v>
      </c>
    </row>
    <row r="27" spans="1:18" ht="0.75" customHeight="1">
      <c r="A27" s="51"/>
      <c r="B27" s="60"/>
      <c r="C27" s="60"/>
      <c r="D27" s="60"/>
      <c r="E27" s="60"/>
      <c r="F27" s="60"/>
      <c r="G27" s="60"/>
      <c r="H27" s="60"/>
      <c r="I27" s="60"/>
      <c r="J27" s="56"/>
      <c r="K27" s="56"/>
      <c r="L27" s="56"/>
      <c r="M27" s="56"/>
      <c r="N27" s="56"/>
      <c r="O27" s="56"/>
      <c r="P27" s="56"/>
      <c r="Q27" s="56"/>
      <c r="R27" s="60"/>
    </row>
    <row r="28" spans="1:18" ht="72" hidden="1" customHeight="1">
      <c r="A28" s="51"/>
      <c r="B28" s="61"/>
      <c r="C28" s="30" t="s">
        <v>1</v>
      </c>
      <c r="D28" s="30"/>
      <c r="E28" s="30"/>
      <c r="F28" s="61"/>
      <c r="G28" s="61"/>
      <c r="H28" s="61"/>
      <c r="I28" s="61"/>
      <c r="J28" s="57"/>
      <c r="K28" s="57"/>
      <c r="L28" s="57"/>
      <c r="M28" s="57"/>
      <c r="N28" s="57"/>
      <c r="O28" s="57"/>
      <c r="P28" s="57"/>
      <c r="Q28" s="57"/>
      <c r="R28" s="61"/>
    </row>
    <row r="29" spans="1:18" ht="72" customHeight="1">
      <c r="A29" s="54"/>
      <c r="B29" s="4" t="s">
        <v>24</v>
      </c>
      <c r="C29" s="4" t="s">
        <v>12</v>
      </c>
      <c r="D29" s="4" t="s">
        <v>13</v>
      </c>
      <c r="E29" s="5">
        <v>30274247</v>
      </c>
      <c r="F29" s="9">
        <v>6090072</v>
      </c>
      <c r="G29" s="9">
        <v>7022664</v>
      </c>
      <c r="H29" s="9">
        <v>8076063</v>
      </c>
      <c r="I29" s="9">
        <v>4643735</v>
      </c>
      <c r="J29" s="9"/>
      <c r="K29" s="9"/>
      <c r="L29" s="9"/>
      <c r="M29" s="9"/>
      <c r="N29" s="9"/>
      <c r="O29" s="9"/>
      <c r="P29" s="9"/>
      <c r="Q29" s="9"/>
      <c r="R29" s="9">
        <f>SUM(F29:I29)</f>
        <v>25832534</v>
      </c>
    </row>
    <row r="30" spans="1:18" ht="72" customHeight="1">
      <c r="A30" s="54"/>
      <c r="B30" s="11" t="s">
        <v>25</v>
      </c>
      <c r="C30" s="4" t="s">
        <v>12</v>
      </c>
      <c r="D30" s="4" t="s">
        <v>18</v>
      </c>
      <c r="E30" s="5">
        <v>40824</v>
      </c>
      <c r="F30" s="9">
        <v>25324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v>0</v>
      </c>
    </row>
    <row r="31" spans="1:18" ht="72" customHeight="1">
      <c r="A31" s="54"/>
      <c r="B31" s="11" t="s">
        <v>20</v>
      </c>
      <c r="C31" s="4" t="s">
        <v>12</v>
      </c>
      <c r="D31" s="4" t="s">
        <v>21</v>
      </c>
      <c r="E31" s="5">
        <v>1208382</v>
      </c>
      <c r="F31" s="9">
        <v>300000</v>
      </c>
      <c r="G31" s="9">
        <v>305732</v>
      </c>
      <c r="H31" s="9">
        <v>313375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ht="29.25" customHeight="1">
      <c r="A32" s="53"/>
      <c r="B32" s="22" t="s">
        <v>5</v>
      </c>
      <c r="C32" s="28"/>
      <c r="D32" s="28"/>
      <c r="E32" s="29">
        <f t="shared" ref="E32:R32" si="8">SUM(E33:E38)</f>
        <v>9781065</v>
      </c>
      <c r="F32" s="29">
        <f t="shared" si="8"/>
        <v>3332250</v>
      </c>
      <c r="G32" s="29">
        <f t="shared" si="8"/>
        <v>500000</v>
      </c>
      <c r="H32" s="29">
        <f t="shared" si="8"/>
        <v>500000</v>
      </c>
      <c r="I32" s="29">
        <f t="shared" si="8"/>
        <v>500000</v>
      </c>
      <c r="J32" s="29"/>
      <c r="K32" s="29"/>
      <c r="L32" s="29"/>
      <c r="M32" s="29"/>
      <c r="N32" s="29"/>
      <c r="O32" s="29"/>
      <c r="P32" s="29"/>
      <c r="Q32" s="29"/>
      <c r="R32" s="29">
        <f t="shared" si="8"/>
        <v>3812000</v>
      </c>
    </row>
    <row r="33" spans="1:19" ht="60.75" customHeight="1">
      <c r="A33" s="54"/>
      <c r="B33" s="11" t="s">
        <v>38</v>
      </c>
      <c r="C33" s="4" t="s">
        <v>12</v>
      </c>
      <c r="D33" s="4" t="s">
        <v>14</v>
      </c>
      <c r="E33" s="5">
        <v>6808000</v>
      </c>
      <c r="F33" s="9">
        <v>2000000</v>
      </c>
      <c r="G33" s="9">
        <v>500000</v>
      </c>
      <c r="H33" s="9">
        <v>500000</v>
      </c>
      <c r="I33" s="9">
        <v>500000</v>
      </c>
      <c r="J33" s="9"/>
      <c r="K33" s="9"/>
      <c r="L33" s="9"/>
      <c r="M33" s="9"/>
      <c r="N33" s="9"/>
      <c r="O33" s="9"/>
      <c r="P33" s="9"/>
      <c r="Q33" s="9"/>
      <c r="R33" s="9">
        <f>SUM(F33:I33)</f>
        <v>3500000</v>
      </c>
    </row>
    <row r="34" spans="1:19" ht="72" customHeight="1">
      <c r="A34" s="54"/>
      <c r="B34" s="11" t="s">
        <v>15</v>
      </c>
      <c r="C34" s="4" t="s">
        <v>12</v>
      </c>
      <c r="D34" s="4" t="s">
        <v>11</v>
      </c>
      <c r="E34" s="5">
        <v>25980</v>
      </c>
      <c r="F34" s="9">
        <v>11640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v>0</v>
      </c>
    </row>
    <row r="35" spans="1:19" ht="67.5" customHeight="1">
      <c r="A35" s="54"/>
      <c r="B35" s="11" t="s">
        <v>16</v>
      </c>
      <c r="C35" s="4" t="s">
        <v>12</v>
      </c>
      <c r="D35" s="4" t="s">
        <v>11</v>
      </c>
      <c r="E35" s="5">
        <v>538785</v>
      </c>
      <c r="F35" s="9">
        <v>412310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>
        <v>0</v>
      </c>
    </row>
    <row r="36" spans="1:19" ht="67.5" customHeight="1">
      <c r="A36" s="54"/>
      <c r="B36" s="11" t="s">
        <v>17</v>
      </c>
      <c r="C36" s="4" t="s">
        <v>12</v>
      </c>
      <c r="D36" s="4" t="s">
        <v>18</v>
      </c>
      <c r="E36" s="5">
        <v>1996300</v>
      </c>
      <c r="F36" s="9">
        <v>596300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v>0</v>
      </c>
    </row>
    <row r="37" spans="1:19" ht="39.75" customHeight="1">
      <c r="A37" s="54"/>
      <c r="B37" s="11" t="s">
        <v>19</v>
      </c>
      <c r="C37" s="4" t="s">
        <v>12</v>
      </c>
      <c r="D37" s="4" t="s">
        <v>18</v>
      </c>
      <c r="E37" s="5">
        <v>162000</v>
      </c>
      <c r="F37" s="9">
        <v>112000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v>112000</v>
      </c>
    </row>
    <row r="38" spans="1:19" ht="45" customHeight="1">
      <c r="A38" s="54"/>
      <c r="B38" s="11" t="s">
        <v>40</v>
      </c>
      <c r="C38" s="4" t="s">
        <v>12</v>
      </c>
      <c r="D38" s="4" t="s">
        <v>18</v>
      </c>
      <c r="E38" s="5">
        <v>250000</v>
      </c>
      <c r="F38" s="9">
        <v>200000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f>SUM(F38:I38)</f>
        <v>200000</v>
      </c>
    </row>
    <row r="39" spans="1:19" ht="66" customHeight="1">
      <c r="A39" s="35"/>
      <c r="B39" s="34"/>
      <c r="C39" s="34"/>
      <c r="D39" s="34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5"/>
    </row>
    <row r="40" spans="1:19" ht="26.25" customHeight="1">
      <c r="A40" s="35"/>
      <c r="B40" s="37"/>
      <c r="C40" s="37"/>
      <c r="D40" s="37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6"/>
      <c r="S40" s="35"/>
    </row>
    <row r="41" spans="1:19" ht="39" customHeight="1">
      <c r="A41" s="35"/>
      <c r="B41" s="34"/>
      <c r="C41" s="34"/>
      <c r="D41" s="34"/>
      <c r="E41" s="39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5"/>
    </row>
    <row r="42" spans="1:19" ht="46.5" customHeight="1">
      <c r="A42" s="35"/>
      <c r="B42" s="34"/>
      <c r="C42" s="34"/>
      <c r="D42" s="34"/>
      <c r="E42" s="39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5"/>
    </row>
    <row r="43" spans="1:19" ht="46.5" customHeight="1">
      <c r="A43" s="35"/>
      <c r="B43" s="34"/>
      <c r="C43" s="34"/>
      <c r="D43" s="34"/>
      <c r="E43" s="39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5"/>
    </row>
    <row r="44" spans="1:19" ht="56.25" customHeight="1">
      <c r="A44" s="35"/>
      <c r="B44" s="34"/>
      <c r="C44" s="34"/>
      <c r="D44" s="34"/>
      <c r="E44" s="39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5"/>
    </row>
    <row r="45" spans="1:19">
      <c r="A45" s="35"/>
      <c r="B45" s="37"/>
      <c r="C45" s="37"/>
      <c r="D45" s="37"/>
      <c r="E45" s="40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6"/>
      <c r="S45" s="35"/>
    </row>
    <row r="46" spans="1:19">
      <c r="A46" s="35"/>
      <c r="B46" s="34"/>
      <c r="C46" s="34"/>
      <c r="D46" s="34"/>
      <c r="E46" s="39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5"/>
    </row>
    <row r="47" spans="1:19">
      <c r="A47" s="35"/>
      <c r="B47" s="37"/>
      <c r="C47" s="37"/>
      <c r="D47" s="37"/>
      <c r="E47" s="40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6"/>
      <c r="S47" s="35"/>
    </row>
    <row r="48" spans="1:19">
      <c r="A48" s="35"/>
      <c r="B48" s="34"/>
      <c r="C48" s="34"/>
      <c r="D48" s="34"/>
      <c r="E48" s="39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5"/>
    </row>
    <row r="49" spans="1:19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</row>
    <row r="50" spans="1:19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</row>
    <row r="51" spans="1:19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</row>
  </sheetData>
  <mergeCells count="13">
    <mergeCell ref="R26:R28"/>
    <mergeCell ref="R4:R5"/>
    <mergeCell ref="B4:B6"/>
    <mergeCell ref="C4:C5"/>
    <mergeCell ref="B26:B28"/>
    <mergeCell ref="C26:C27"/>
    <mergeCell ref="D26:D27"/>
    <mergeCell ref="E26:E27"/>
    <mergeCell ref="F26:F28"/>
    <mergeCell ref="G26:G28"/>
    <mergeCell ref="H26:H28"/>
    <mergeCell ref="I26:I28"/>
    <mergeCell ref="F4:Q4"/>
  </mergeCells>
  <pageMargins left="0.70866141732283472" right="0.70866141732283472" top="0.74803149606299213" bottom="0.74803149606299213" header="0.31496062992125984" footer="0.31496062992125984"/>
  <pageSetup paperSize="8" scale="79" orientation="landscape" horizontalDpi="4294967293" r:id="rId1"/>
  <headerFooter>
    <oddHeader>&amp;RZałącznik Nr  2
do Uchwały Rady Powiatu Wołomińskiego 
Nr XXVII - 287/2013
z dnia 28 marca 2013 r.</oddHeader>
  </headerFooter>
  <rowBreaks count="1" manualBreakCount="1">
    <brk id="38" max="16383" man="1"/>
  </rowBreaks>
  <colBreaks count="1" manualBreakCount="1">
    <brk id="18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f06</cp:lastModifiedBy>
  <cp:lastPrinted>2013-04-03T08:06:43Z</cp:lastPrinted>
  <dcterms:created xsi:type="dcterms:W3CDTF">2012-11-14T18:24:19Z</dcterms:created>
  <dcterms:modified xsi:type="dcterms:W3CDTF">2013-04-03T08:06:45Z</dcterms:modified>
</cp:coreProperties>
</file>